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5a8d84899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nnées" sheetId="1" r:id="Rb428fd99a15f45cb"/>
    <x:sheet xmlns:r="http://schemas.openxmlformats.org/officeDocument/2006/relationships" name="Calculs" sheetId="2" r:id="Rac8c146a104d4f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&quot;€&quot; #,##0"/>
    <x:numFmt numFmtId="202" formatCode="0.0%"/>
  </x:numFmts>
  <x:fonts count="8">
    <x:font>
      <x:sz val="11"/>
      <x:name val="Carlito"/>
    </x:font>
    <x:font>
      <x:sz val="11"/>
      <x:color rgb="FF243342"/>
      <x:name val="Arial"/>
    </x:font>
    <x:font>
      <x:b/>
      <x:sz val="11"/>
      <x:color rgb="FFFFFFFF"/>
      <x:name val="Arial"/>
    </x:font>
    <x:font>
      <x:sz val="11"/>
      <x:color rgb="FF1D4ED8"/>
      <x:name val="Arial"/>
    </x:font>
    <x:font>
      <x:b/>
      <x:sz val="11"/>
      <x:color rgb="FF243342"/>
      <x:name val="Arial"/>
    </x:font>
    <x:font>
      <x:sz val="10"/>
      <x:color rgb="FF53616C"/>
      <x:name val="Arial"/>
    </x:font>
    <x:font>
      <x:sz val="10"/>
      <x:color rgb="FF243342"/>
      <x:name val="Arial"/>
    </x:font>
    <x:font>
      <x:sz val="9"/>
      <x:color rgb="FF24334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4F55"/>
      </x:patternFill>
    </x:fill>
    <x:fill>
      <x:patternFill patternType="solid">
        <x:fgColor rgb="FFE4F0EF"/>
      </x:patternFill>
    </x:fill>
  </x:fills>
  <x:borders count="4">
    <x:border/>
    <x:border/>
    <x:border>
      <x:bottom style="thin">
        <x:color rgb="FF154F55"/>
      </x:bottom>
    </x:border>
    <x:border>
      <x:bottom style="thin">
        <x:color rgb="FF154F55"/>
      </x:bottom>
    </x:border>
  </x:borders>
  <x:cellStyleXfs count="1">
    <x:xf numFmtId="0" fontId="0" fillId="0" borderId="0"/>
  </x:cellStyleXfs>
  <x:cellXfs count="6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200" fontId="3" fillId="0" borderId="0" xfId="0" applyNumberFormat="1" applyFont="1" applyFill="1" applyBorder="1"/>
    <x:xf numFmtId="200" fontId="1" fillId="0" borderId="0" xfId="0" applyNumberFormat="1" applyFont="1" applyFill="1" applyBorder="1"/>
    <x:xf numFmtId="200" fontId="3" fillId="0" borderId="1" xfId="0" applyNumberFormat="1" applyFont="1" applyFill="1" applyBorder="1"/>
    <x:xf numFmtId="200" fontId="1" fillId="0" borderId="1" xfId="0" applyNumberFormat="1" applyFont="1" applyFill="1" applyBorder="1"/>
    <x:xf numFmtId="201" fontId="3" fillId="0" borderId="0" xfId="0" applyNumberFormat="1" applyFont="1" applyFill="1" applyBorder="1"/>
    <x:xf numFmtId="201" fontId="1" fillId="0" borderId="0" xfId="0" applyNumberFormat="1" applyFont="1" applyFill="1" applyBorder="1"/>
    <x:xf numFmtId="201" fontId="3" fillId="0" borderId="1" xfId="0" applyNumberFormat="1" applyFont="1" applyFill="1" applyBorder="1"/>
    <x:xf numFmtId="201" fontId="1" fillId="0" borderId="1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1" fillId="3" borderId="1" xfId="0" applyNumberFormat="1" applyFont="1" applyFill="1" applyBorder="1"/>
    <x:xf numFmtId="200" fontId="1" fillId="3" borderId="1" xfId="0" applyNumberFormat="1" applyFont="1" applyFill="1" applyBorder="1"/>
    <x:xf numFmtId="201" fontId="1" fillId="3" borderId="1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4" fillId="3" borderId="1" xfId="0" applyNumberFormat="1" applyFont="1" applyFill="1" applyBorder="1"/>
    <x:xf numFmtId="201" fontId="4" fillId="3" borderId="1" xfId="0" applyNumberFormat="1" applyFont="1" applyFill="1" applyBorder="1"/>
    <x:xf numFmtId="0" fontId="4" fillId="3" borderId="2" xfId="0" applyNumberFormat="1" applyFont="1" applyFill="1" applyBorder="1"/>
    <x:xf numFmtId="200" fontId="4" fillId="3" borderId="2" xfId="0" applyNumberFormat="1" applyFont="1" applyFill="1" applyBorder="1"/>
    <x:xf numFmtId="201" fontId="4" fillId="3" borderId="2" xfId="0" applyNumberFormat="1" applyFont="1" applyFill="1" applyBorder="1"/>
    <x:xf numFmtId="0" fontId="4" fillId="3" borderId="3" xfId="0" applyNumberFormat="1" applyFont="1" applyFill="1" applyBorder="1"/>
    <x:xf numFmtId="200" fontId="4" fillId="3" borderId="3" xfId="0" applyNumberFormat="1" applyFont="1" applyFill="1" applyBorder="1"/>
    <x:xf numFmtId="201" fontId="4" fillId="3" borderId="3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1" fillId="0" borderId="1" xfId="0" applyNumberFormat="1" applyFont="1" applyFill="1" applyBorder="1"/>
    <x:xf numFmtId="202" fontId="1" fillId="3" borderId="0" xfId="0" applyNumberFormat="1" applyFont="1" applyFill="1" applyBorder="1"/>
    <x:xf numFmtId="202" fontId="1" fillId="3" borderId="1" xfId="0" applyNumberFormat="1" applyFont="1" applyFill="1" applyBorder="1"/>
    <x:xf numFmtId="202" fontId="4" fillId="3" borderId="0" xfId="0" applyNumberFormat="1" applyFont="1" applyFill="1" applyBorder="1"/>
    <x:xf numFmtId="202" fontId="4" fillId="3" borderId="1" xfId="0" applyNumberFormat="1" applyFont="1" applyFill="1" applyBorder="1"/>
    <x:xf numFmtId="202" fontId="4" fillId="3" borderId="2" xfId="0" applyNumberFormat="1" applyFont="1" applyFill="1" applyBorder="1"/>
    <x:xf numFmtId="202" fontId="4" fillId="3" borderId="3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24afe1065430d" /><Relationship Type="http://schemas.openxmlformats.org/officeDocument/2006/relationships/theme" Target="/xl/theme/theme1.xml" Id="R96a681ffcd83468d" /><Relationship Type="http://schemas.openxmlformats.org/officeDocument/2006/relationships/sharedStrings" Target="/xl/sharedStrings.xml" Id="R30726eb1d7ef439d" /><Relationship Type="http://schemas.openxmlformats.org/officeDocument/2006/relationships/worksheet" Target="/xl/worksheets/sheet1.xml" Id="Rb428fd99a15f45cb" /><Relationship Type="http://schemas.openxmlformats.org/officeDocument/2006/relationships/worksheet" Target="/xl/worksheets/sheet2.xml" Id="Rac8c146a104d4f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889999389648438" hidden="0" customWidth="1"/>
    <x:col min="2" max="2" width="18.889999389648438" hidden="0" customWidth="1"/>
    <x:col min="3" max="3" width="18.889999389648438" hidden="0" customWidth="1"/>
    <x:col min="4" max="4" width="18.889999389648438" hidden="0" customWidth="1"/>
    <x:col min="5" max="5" width="18.889999389648438" hidden="0" customWidth="1"/>
    <x:col min="6" max="6" width="18.889999389648438" hidden="0" customWidth="1"/>
  </x:cols>
  <x:sheetData>
    <x:row r="1" ht="52" customHeight="1">
      <x:c r="A1" s="8" t="str">
        <x:v>mois</x:v>
      </x:c>
      <x:c r="B1" s="8" t="str">
        <x:v>inscriptions</x:v>
      </x:c>
      <x:c r="C1" s="8" t="str">
        <x:v>realisees</x:v>
      </x:c>
      <x:c r="D1" s="8" t="str">
        <x:v>non_realisees</x:v>
      </x:c>
      <x:c r="E1" s="8" t="str">
        <x:v>materiel_euros</x:v>
      </x:c>
      <x:c r="F1" s="8" t="str">
        <x:v>encaissements_euros</x:v>
      </x:c>
    </x:row>
    <x:row r="2" ht="27" customHeight="1">
      <x:c r="A2" s="2" t="str">
        <x:v>janvier</x:v>
      </x:c>
      <x:c r="B2" s="12" t="n">
        <x:v>40</x:v>
      </x:c>
      <x:c r="C2" s="12" t="n">
        <x:v>30</x:v>
      </x:c>
      <x:c r="D2" s="12" t="n">
        <x:v>10</x:v>
      </x:c>
      <x:c r="E2" s="16" t="n">
        <x:v>180</x:v>
      </x:c>
      <x:c r="F2" s="16" t="n">
        <x:v>300</x:v>
      </x:c>
    </x:row>
    <x:row r="3" ht="27" customHeight="1">
      <x:c r="A3" s="2" t="str">
        <x:v>février</x:v>
      </x:c>
      <x:c r="B3" s="12" t="n">
        <x:v>50</x:v>
      </x:c>
      <x:c r="C3" s="12" t="n">
        <x:v>40</x:v>
      </x:c>
      <x:c r="D3" s="12" t="n">
        <x:v>10</x:v>
      </x:c>
      <x:c r="E3" s="16" t="n">
        <x:v>240</x:v>
      </x:c>
      <x:c r="F3" s="16" t="n">
        <x:v>400</x:v>
      </x:c>
    </x:row>
    <x:row r="4" ht="27" customHeight="1">
      <x:c r="A4" s="2" t="str">
        <x:v>mars</x:v>
      </x:c>
      <x:c r="B4" s="12" t="n">
        <x:v>60</x:v>
      </x:c>
      <x:c r="C4" s="12" t="n">
        <x:v>45</x:v>
      </x:c>
      <x:c r="D4" s="12" t="n">
        <x:v>15</x:v>
      </x:c>
      <x:c r="E4" s="16" t="n">
        <x:v>270</x:v>
      </x:c>
      <x:c r="F4" s="16" t="n">
        <x:v>450</x:v>
      </x:c>
    </x:row>
    <x:row r="5" ht="32" customHeight="1">
      <x:c r="A5" s="32" t="str">
        <x:v>Total</x:v>
      </x:c>
      <x:c r="B5" s="33" t="n">
        <x:f>SUM(B2:B4)</x:f>
        <x:v>150</x:v>
      </x:c>
      <x:c r="C5" s="33" t="n">
        <x:f>SUM(C2:C4)</x:f>
        <x:v>115</x:v>
      </x:c>
      <x:c r="D5" s="33" t="n">
        <x:f>SUM(D2:D4)</x:f>
        <x:v>35</x:v>
      </x:c>
      <x:c r="E5" s="34" t="n">
        <x:f>SUM(E2:E4)</x:f>
        <x:v>690</x:v>
      </x:c>
      <x:c r="F5" s="34" t="n">
        <x:f>SUM(F2:F4)</x:f>
        <x:v>1150</x:v>
      </x:c>
    </x:row>
    <x:row r="6" ht="27" customHeight="1">
      <x:c r="A6" s="2"/>
      <x:c r="B6" s="2"/>
      <x:c r="C6" s="2"/>
      <x:c r="D6" s="2"/>
      <x:c r="E6" s="2"/>
      <x:c r="F6" s="2"/>
    </x:row>
    <x:row r="7" ht="42" customHeight="1">
      <x:c r="A7" s="40" t="str">
        <x:v>POINT DE RÉPARATION LINDE | DONNÉES D’EXERCICE ENTIÈREMENT FICTIVES</x:v>
      </x:c>
      <x:c r="B7" s="40" t="str">
        <x:v>POINT DE RÉPARATION LINDE | DONNÉES D’EXERCICE ENTIÈREMENT FICTIVES</x:v>
      </x:c>
      <x:c r="C7" s="40" t="str">
        <x:v>POINT DE RÉPARATION LINDE | DONNÉES D’EXERCICE ENTIÈREMENT FICTIVES</x:v>
      </x:c>
      <x:c r="D7" s="40" t="str">
        <x:v>POINT DE RÉPARATION LINDE | DONNÉES D’EXERCICE ENTIÈREMENT FICTIVES</x:v>
      </x:c>
      <x:c r="E7" s="40" t="str">
        <x:v>POINT DE RÉPARATION LINDE | DONNÉES D’EXERCICE ENTIÈREMENT FICTIVES</x:v>
      </x:c>
      <x:c r="F7" s="40" t="str">
        <x:v>POINT DE RÉPARATION LINDE | DONNÉES D’EXERCICE ENTIÈREMENT FICTIVES</x:v>
      </x:c>
    </x:row>
    <x:row r="8" ht="42" customHeight="1">
      <x:c r="A8" s="44" t="str">
        <x:v>Source : herstelpunt-linde-dossier.pdf, p. 3 (registre R1). A2:F4 = lignes 2 à 4 du CSV. Les nombres bleus sont des données saisies ; les totaux de la ligne 5 sont des formules.</x:v>
      </x:c>
      <x:c r="B8" s="44" t="str">
        <x:v>Source : herstelpunt-linde-dossier.pdf, p. 3 (registre R1). A2:F4 = lignes 2 à 4 du CSV. Les nombres bleus sont des données saisies ; les totaux de la ligne 5 sont des formules.</x:v>
      </x:c>
      <x:c r="C8" s="44" t="str">
        <x:v>Source : herstelpunt-linde-dossier.pdf, p. 3 (registre R1). A2:F4 = lignes 2 à 4 du CSV. Les nombres bleus sont des données saisies ; les totaux de la ligne 5 sont des formules.</x:v>
      </x:c>
      <x:c r="D8" s="44" t="str">
        <x:v>Source : herstelpunt-linde-dossier.pdf, p. 3 (registre R1). A2:F4 = lignes 2 à 4 du CSV. Les nombres bleus sont des données saisies ; les totaux de la ligne 5 sont des formules.</x:v>
      </x:c>
      <x:c r="E8" s="44" t="str">
        <x:v>Source : herstelpunt-linde-dossier.pdf, p. 3 (registre R1). A2:F4 = lignes 2 à 4 du CSV. Les nombres bleus sont des données saisies ; les totaux de la ligne 5 sont des formules.</x:v>
      </x:c>
      <x:c r="F8" s="44" t="str">
        <x:v>Source : herstelpunt-linde-dossier.pdf, p. 3 (registre R1). A2:F4 = lignes 2 à 4 du CSV. Les nombres bleus sont des données saisies ; les totaux de la ligne 5 sont des formules.</x:v>
      </x:c>
    </x:row>
    <x:row r="9" ht="27" customHeight="1">
      <x:c r="A9" s="2"/>
      <x:c r="B9" s="2"/>
      <x:c r="C9" s="2"/>
      <x:c r="D9" s="2"/>
      <x:c r="E9" s="2"/>
      <x:c r="F9" s="2"/>
    </x:row>
    <x:row r="10" ht="34" customHeight="1">
      <x:c r="A10" s="48" t="str">
        <x:v>mois</x:v>
      </x:c>
      <x:c r="B10" s="48"/>
      <x:c r="C10" s="48" t="str">
        <x:v>Janvier, février et mars de la même année fictive d’exercice.</x:v>
      </x:c>
      <x:c r="D10" s="48"/>
      <x:c r="E10" s="48"/>
      <x:c r="F10" s="48"/>
    </x:row>
    <x:row r="11" ht="34" customHeight="1">
      <x:c r="A11" s="48" t="str">
        <x:v>inscriptions</x:v>
      </x:c>
      <x:c r="B11" s="48"/>
      <x:c r="C11" s="48" t="str">
        <x:v>Nombre de rendez-vous inscrits ; pas de personnes uniques.</x:v>
      </x:c>
      <x:c r="D11" s="48"/>
      <x:c r="E11" s="48"/>
      <x:c r="F11" s="48"/>
    </x:row>
    <x:row r="12" ht="34" customHeight="1">
      <x:c r="A12" s="48" t="str">
        <x:v>realisees</x:v>
      </x:c>
      <x:c r="B12" s="48"/>
      <x:c r="C12" s="48" t="str">
        <x:v>Le rendez-vous a eu lieu ; la réussite de la réparation n’est pas enregistrée.</x:v>
      </x:c>
      <x:c r="D12" s="48"/>
      <x:c r="E12" s="48"/>
      <x:c r="F12" s="48"/>
    </x:row>
    <x:row r="13" ht="34" customHeight="1">
      <x:c r="A13" s="48" t="str">
        <x:v>non_realisees</x:v>
      </x:c>
      <x:c r="B13" s="48"/>
      <x:c r="C13" s="48" t="str">
        <x:v>Le rendez-vous n’a pas eu lieu ; les raisons sont inconnues.</x:v>
      </x:c>
      <x:c r="D13" s="48"/>
      <x:c r="E13" s="48"/>
      <x:c r="F13" s="48"/>
    </x:row>
    <x:row r="14" ht="34" customHeight="1">
      <x:c r="A14" s="48" t="str">
        <x:v>materiel_euros</x:v>
      </x:c>
      <x:c r="B14" s="48"/>
      <x:c r="C14" s="48" t="str">
        <x:v>Dépenses de matériel enregistrées, en euros.</x:v>
      </x:c>
      <x:c r="D14" s="48"/>
      <x:c r="E14" s="48"/>
      <x:c r="F14" s="48"/>
    </x:row>
    <x:row r="15" ht="34" customHeight="1">
      <x:c r="A15" s="48" t="str">
        <x:v>encaissements_euros</x:v>
      </x:c>
      <x:c r="B15" s="48"/>
      <x:c r="C15" s="48" t="str">
        <x:v>Contributions enregistrées, en euros. Ce n’est pas un relevé complet des produits et charges.</x:v>
      </x:c>
      <x:c r="D15" s="48"/>
      <x:c r="E15" s="48"/>
      <x:c r="F15" s="48"/>
    </x:row>
    <x:row r="16" ht="27" customHeight="1">
      <x:c r="A16" s="2"/>
      <x:c r="B16" s="2"/>
      <x:c r="C16" s="2"/>
      <x:c r="D16" s="2"/>
      <x:c r="E16" s="2"/>
      <x:c r="F16" s="2"/>
    </x:row>
    <x:row r="17" ht="42" customHeight="1">
      <x:c r="A17" s="44" t="str">
        <x:v>Les charges manquantes, notamment le personnel et le loyer, sont inconnues, pas nulles. Voir les définitions du dossier p. 2.</x:v>
      </x:c>
      <x:c r="B17" s="44" t="str">
        <x:v>Les charges manquantes, notamment le personnel et le loyer, sont inconnues, pas nulles. Voir les définitions du dossier p. 2.</x:v>
      </x:c>
      <x:c r="C17" s="44" t="str">
        <x:v>Les charges manquantes, notamment le personnel et le loyer, sont inconnues, pas nulles. Voir les définitions du dossier p. 2.</x:v>
      </x:c>
      <x:c r="D17" s="44" t="str">
        <x:v>Les charges manquantes, notamment le personnel et le loyer, sont inconnues, pas nulles. Voir les définitions du dossier p. 2.</x:v>
      </x:c>
      <x:c r="E17" s="44" t="str">
        <x:v>Les charges manquantes, notamment le personnel et le loyer, sont inconnues, pas nulles. Voir les définitions du dossier p. 2.</x:v>
      </x:c>
      <x:c r="F17" s="44" t="str">
        <x:v>Les charges manquantes, notamment le personnel et le loyer, sont inconnues, pas nulles. Voir les définitions du dossier p. 2.</x:v>
      </x:c>
    </x:row>
    <x:row r="18" ht="27" customHeight="1">
      <x:c r="A18" s="2"/>
      <x:c r="B18" s="2"/>
      <x:c r="C18" s="2"/>
      <x:c r="D18" s="2"/>
      <x:c r="E18" s="2"/>
      <x:c r="F18" s="2"/>
    </x:row>
  </x:sheetData>
  <x:mergeCells>
    <x:mergeCell ref="A7:F7"/>
    <x:mergeCell ref="A8:F8"/>
    <x:mergeCell ref="A10:B10"/>
    <x:mergeCell ref="C10:F10"/>
    <x:mergeCell ref="A11:B11"/>
    <x:mergeCell ref="C11:F11"/>
    <x:mergeCell ref="A12:B12"/>
    <x:mergeCell ref="C12:F12"/>
    <x:mergeCell ref="A13:B13"/>
    <x:mergeCell ref="C13:F13"/>
    <x:mergeCell ref="A14:B14"/>
    <x:mergeCell ref="C14:F14"/>
    <x:mergeCell ref="A15:B15"/>
    <x:mergeCell ref="C15:F15"/>
    <x:mergeCell ref="A17:F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889999389648438" hidden="0" customWidth="1"/>
    <x:col min="2" max="2" width="18.889999389648438" hidden="0" customWidth="1"/>
    <x:col min="3" max="3" width="18.889999389648438" hidden="0" customWidth="1"/>
    <x:col min="4" max="4" width="18.889999389648438" hidden="0" customWidth="1"/>
    <x:col min="5" max="5" width="18.889999389648438" hidden="0" customWidth="1"/>
    <x:col min="6" max="6" width="18.889999389648438" hidden="0" customWidth="1"/>
  </x:cols>
  <x:sheetData>
    <x:row r="1" ht="52" customHeight="1">
      <x:c r="A1" s="8" t="str">
        <x:v>mois</x:v>
      </x:c>
      <x:c r="B1" s="8" t="str">
        <x:v>écart de contrôle</x:v>
      </x:c>
      <x:c r="C1" s="8" t="str">
        <x:v>taux de réalisation</x:v>
      </x:c>
      <x:c r="D1" s="8" t="str">
        <x:v>solde_euros</x:v>
      </x:c>
      <x:c r="E1" s="8" t="str">
        <x:v>realisees</x:v>
      </x:c>
      <x:c r="F1" s="8" t="str">
        <x:v>inscriptions</x:v>
      </x:c>
    </x:row>
    <x:row r="2" ht="27" customHeight="1">
      <x:c r="A2" s="2" t="str">
        <x:f>'Données'!A2</x:f>
        <x:v>janvier</x:v>
      </x:c>
      <x:c r="B2" s="13" t="n">
        <x:f>'Données'!C2+'Données'!D2-'Données'!B2</x:f>
        <x:v>0</x:v>
      </x:c>
      <x:c r="C2" s="50" t="n">
        <x:f>IF('Données'!B2=0,"NON DÉFINI",'Données'!C2/'Données'!B2)</x:f>
        <x:v>0.75</x:v>
      </x:c>
      <x:c r="D2" s="17" t="n">
        <x:f>'Données'!F2-'Données'!E2</x:f>
        <x:v>120</x:v>
      </x:c>
      <x:c r="E2" s="13" t="n">
        <x:f>'Données'!C2</x:f>
        <x:v>30</x:v>
      </x:c>
      <x:c r="F2" s="13" t="n">
        <x:f>'Données'!B2</x:f>
        <x:v>40</x:v>
      </x:c>
    </x:row>
    <x:row r="3" ht="27" customHeight="1">
      <x:c r="A3" s="2" t="str">
        <x:f>'Données'!A3</x:f>
        <x:v>février</x:v>
      </x:c>
      <x:c r="B3" s="13" t="n">
        <x:f>'Données'!C3+'Données'!D3-'Données'!B3</x:f>
        <x:v>0</x:v>
      </x:c>
      <x:c r="C3" s="50" t="n">
        <x:f>IF('Données'!B3=0,"NON DÉFINI",'Données'!C3/'Données'!B3)</x:f>
        <x:v>0.8</x:v>
      </x:c>
      <x:c r="D3" s="17" t="n">
        <x:f>'Données'!F3-'Données'!E3</x:f>
        <x:v>160</x:v>
      </x:c>
      <x:c r="E3" s="13" t="n">
        <x:f>'Données'!C3</x:f>
        <x:v>40</x:v>
      </x:c>
      <x:c r="F3" s="13" t="n">
        <x:f>'Données'!B3</x:f>
        <x:v>50</x:v>
      </x:c>
    </x:row>
    <x:row r="4" ht="27" customHeight="1">
      <x:c r="A4" s="2" t="str">
        <x:f>'Données'!A4</x:f>
        <x:v>mars</x:v>
      </x:c>
      <x:c r="B4" s="13" t="n">
        <x:f>'Données'!C4+'Données'!D4-'Données'!B4</x:f>
        <x:v>0</x:v>
      </x:c>
      <x:c r="C4" s="50" t="n">
        <x:f>IF('Données'!B4=0,"NON DÉFINI",'Données'!C4/'Données'!B4)</x:f>
        <x:v>0.75</x:v>
      </x:c>
      <x:c r="D4" s="17" t="n">
        <x:f>'Données'!F4-'Données'!E4</x:f>
        <x:v>180</x:v>
      </x:c>
      <x:c r="E4" s="13" t="n">
        <x:f>'Données'!C4</x:f>
        <x:v>45</x:v>
      </x:c>
      <x:c r="F4" s="13" t="n">
        <x:f>'Données'!B4</x:f>
        <x:v>60</x:v>
      </x:c>
    </x:row>
    <x:row r="5" ht="32" customHeight="1">
      <x:c r="A5" s="32" t="str">
        <x:v>Total</x:v>
      </x:c>
      <x:c r="B5" s="33" t="n">
        <x:f>SUM(B2:B4)</x:f>
        <x:v>0</x:v>
      </x:c>
      <x:c r="C5" s="56" t="n">
        <x:f>IF(F5=0,"NON DÉFINI",E5/F5)</x:f>
        <x:v>0.7666666666666667</x:v>
      </x:c>
      <x:c r="D5" s="34" t="n">
        <x:f>SUM(D2:D4)</x:f>
        <x:v>460</x:v>
      </x:c>
      <x:c r="E5" s="33" t="n">
        <x:f>SUM(E2:E4)</x:f>
        <x:v>115</x:v>
      </x:c>
      <x:c r="F5" s="33" t="n">
        <x:f>SUM(F2:F4)</x:f>
        <x:v>150</x:v>
      </x:c>
    </x:row>
    <x:row r="6" ht="27" customHeight="1">
      <x:c r="A6" s="2"/>
      <x:c r="B6" s="2"/>
      <x:c r="C6" s="2"/>
      <x:c r="D6" s="2"/>
      <x:c r="E6" s="2"/>
      <x:c r="F6" s="2"/>
    </x:row>
    <x:row r="7" ht="42" customHeight="1">
      <x:c r="A7" s="40" t="str">
        <x:v>CONTRÔLE DES CALCULS | Vérifiez vous-même les données et les formules</x:v>
      </x:c>
      <x:c r="B7" s="40" t="str">
        <x:v>CONTRÔLE DES CALCULS | Vérifiez vous-même les données et les formules</x:v>
      </x:c>
      <x:c r="C7" s="40" t="str">
        <x:v>CONTRÔLE DES CALCULS | Vérifiez vous-même les données et les formules</x:v>
      </x:c>
      <x:c r="D7" s="40" t="str">
        <x:v>CONTRÔLE DES CALCULS | Vérifiez vous-même les données et les formules</x:v>
      </x:c>
      <x:c r="E7" s="40" t="str">
        <x:v>CONTRÔLE DES CALCULS | Vérifiez vous-même les données et les formules</x:v>
      </x:c>
      <x:c r="F7" s="40" t="str">
        <x:v>CONTRÔLE DES CALCULS | Vérifiez vous-même les données et les formules</x:v>
      </x:c>
    </x:row>
    <x:row r="8" ht="42" customHeight="1">
      <x:c r="A8" s="44" t="str">
        <x:v>Écart de contrôle = réalisées + non réalisées - inscriptions. Valeur attendue : 0 chaque mois. Un écart nul ne prouve pas qu’un système réel d’enregistrement est complet.</x:v>
      </x:c>
      <x:c r="B8" s="44" t="str">
        <x:v>Écart de contrôle = réalisées + non réalisées - inscriptions. Valeur attendue : 0 chaque mois. Un écart nul ne prouve pas qu’un système réel d’enregistrement est complet.</x:v>
      </x:c>
      <x:c r="C8" s="44" t="str">
        <x:v>Écart de contrôle = réalisées + non réalisées - inscriptions. Valeur attendue : 0 chaque mois. Un écart nul ne prouve pas qu’un système réel d’enregistrement est complet.</x:v>
      </x:c>
      <x:c r="D8" s="44" t="str">
        <x:v>Écart de contrôle = réalisées + non réalisées - inscriptions. Valeur attendue : 0 chaque mois. Un écart nul ne prouve pas qu’un système réel d’enregistrement est complet.</x:v>
      </x:c>
      <x:c r="E8" s="44" t="str">
        <x:v>Écart de contrôle = réalisées + non réalisées - inscriptions. Valeur attendue : 0 chaque mois. Un écart nul ne prouve pas qu’un système réel d’enregistrement est complet.</x:v>
      </x:c>
      <x:c r="F8" s="44" t="str">
        <x:v>Écart de contrôle = réalisées + non réalisées - inscriptions. Valeur attendue : 0 chaque mois. Un écart nul ne prouve pas qu’un système réel d’enregistrement est complet.</x:v>
      </x:c>
    </x:row>
    <x:row r="9" ht="42" customHeight="1">
      <x:c r="A9" s="44" t="str">
        <x:v>Taux de réalisation = réalisées / inscriptions. Total = 115 / 150, soit 76,7 % arrondis. La formule utilise le numérateur total et le dénominateur total.</x:v>
      </x:c>
      <x:c r="B9" s="44" t="str">
        <x:v>Taux de réalisation = réalisées / inscriptions. Total = 115 / 150, soit 76,7 % arrondis. La formule utilise le numérateur total et le dénominateur total.</x:v>
      </x:c>
      <x:c r="C9" s="44" t="str">
        <x:v>Taux de réalisation = réalisées / inscriptions. Total = 115 / 150, soit 76,7 % arrondis. La formule utilise le numérateur total et le dénominateur total.</x:v>
      </x:c>
      <x:c r="D9" s="44" t="str">
        <x:v>Taux de réalisation = réalisées / inscriptions. Total = 115 / 150, soit 76,7 % arrondis. La formule utilise le numérateur total et le dénominateur total.</x:v>
      </x:c>
      <x:c r="E9" s="44" t="str">
        <x:v>Taux de réalisation = réalisées / inscriptions. Total = 115 / 150, soit 76,7 % arrondis. La formule utilise le numérateur total et le dénominateur total.</x:v>
      </x:c>
      <x:c r="F9" s="44" t="str">
        <x:v>Taux de réalisation = réalisées / inscriptions. Total = 115 / 150, soit 76,7 % arrondis. La formule utilise le numérateur total et le dénominateur total.</x:v>
      </x:c>
    </x:row>
    <x:row r="10" ht="42" customHeight="1">
      <x:c r="A10" s="44" t="str">
        <x:v>Solde = encaissements - matériel. Ce solde limité n’est PAS UN BÉNÉFICE : notamment le personnel et le loyer manquent. Voir le dossier p. 2, 4 et 5.</x:v>
      </x:c>
      <x:c r="B10" s="44" t="str">
        <x:v>Solde = encaissements - matériel. Ce solde limité n’est PAS UN BÉNÉFICE : notamment le personnel et le loyer manquent. Voir le dossier p. 2, 4 et 5.</x:v>
      </x:c>
      <x:c r="C10" s="44" t="str">
        <x:v>Solde = encaissements - matériel. Ce solde limité n’est PAS UN BÉNÉFICE : notamment le personnel et le loyer manquent. Voir le dossier p. 2, 4 et 5.</x:v>
      </x:c>
      <x:c r="D10" s="44" t="str">
        <x:v>Solde = encaissements - matériel. Ce solde limité n’est PAS UN BÉNÉFICE : notamment le personnel et le loyer manquent. Voir le dossier p. 2, 4 et 5.</x:v>
      </x:c>
      <x:c r="E10" s="44" t="str">
        <x:v>Solde = encaissements - matériel. Ce solde limité n’est PAS UN BÉNÉFICE : notamment le personnel et le loyer manquent. Voir le dossier p. 2, 4 et 5.</x:v>
      </x:c>
      <x:c r="F10" s="44" t="str">
        <x:v>Solde = encaissements - matériel. Ce solde limité n’est PAS UN BÉNÉFICE : notamment le personnel et le loyer manquent. Voir le dossier p. 2, 4 et 5.</x:v>
      </x:c>
    </x:row>
    <x:row r="11" ht="27" customHeight="1">
      <x:c r="A11" s="2"/>
      <x:c r="B11" s="2"/>
      <x:c r="C11" s="2"/>
      <x:c r="D11" s="2"/>
      <x:c r="E11" s="2"/>
      <x:c r="F11" s="2"/>
    </x:row>
    <x:row r="12" ht="42" customHeight="1">
      <x:c r="A12" s="40" t="str">
        <x:v>EXEMPLES DE FORMULES | Le texte ci-dessous explique les formules actives en haut.</x:v>
      </x:c>
      <x:c r="B12" s="40" t="str">
        <x:v>EXEMPLES DE FORMULES | Le texte ci-dessous explique les formules actives en haut.</x:v>
      </x:c>
      <x:c r="C12" s="40" t="str">
        <x:v>EXEMPLES DE FORMULES | Le texte ci-dessous explique les formules actives en haut.</x:v>
      </x:c>
      <x:c r="D12" s="40" t="str">
        <x:v>EXEMPLES DE FORMULES | Le texte ci-dessous explique les formules actives en haut.</x:v>
      </x:c>
      <x:c r="E12" s="40" t="str">
        <x:v>EXEMPLES DE FORMULES | Le texte ci-dessous explique les formules actives en haut.</x:v>
      </x:c>
      <x:c r="F12" s="40" t="str">
        <x:v>EXEMPLES DE FORMULES | Le texte ci-dessous explique les formules actives en haut.</x:v>
      </x:c>
    </x:row>
    <x:row r="13" ht="50" customHeight="1">
      <x:c r="A13" s="60" t="str">
        <x:v>B4</x:v>
      </x:c>
      <x:c r="B13" s="60" t="str">
        <x:v>='Données'!C4+'Données'!D4-'Données'!B4</x:v>
      </x:c>
      <x:c r="C13" s="60"/>
      <x:c r="D13" s="60"/>
      <x:c r="E13" s="60" t="str">
        <x:v>Mars : 45 + 15 - 60 = 0</x:v>
      </x:c>
      <x:c r="F13" s="60"/>
    </x:row>
    <x:row r="14" ht="50" customHeight="1">
      <x:c r="A14" s="60" t="str">
        <x:v>C4</x:v>
      </x:c>
      <x:c r="B14" s="60" t="str">
        <x:v>='Données'!C4/'Données'!B4</x:v>
      </x:c>
      <x:c r="C14" s="60"/>
      <x:c r="D14" s="60"/>
      <x:c r="E14" s="60" t="str">
        <x:v>Mars : 45 / 60 = 75 % ; la formule active traite séparément le cas de zéro inscription.</x:v>
      </x:c>
      <x:c r="F14" s="60"/>
    </x:row>
    <x:row r="15" ht="50" customHeight="1">
      <x:c r="A15" s="60" t="str">
        <x:v>D5</x:v>
      </x:c>
      <x:c r="B15" s="60" t="str">
        <x:v>=SUM(D2:D4)</x:v>
      </x:c>
      <x:c r="C15" s="60"/>
      <x:c r="D15" s="60"/>
      <x:c r="E15" s="60" t="str">
        <x:v>120 + 160 + 180 = 460 € ; solde limité.</x:v>
      </x:c>
      <x:c r="F15" s="60"/>
    </x:row>
    <x:row r="16" ht="27" customHeight="1">
      <x:c r="A16" s="2"/>
      <x:c r="B16" s="2"/>
      <x:c r="C16" s="2"/>
      <x:c r="D16" s="2"/>
      <x:c r="E16" s="2"/>
      <x:c r="F16" s="2"/>
    </x:row>
    <x:row r="17" ht="42" customHeight="1">
      <x:c r="A17" s="44" t="str">
        <x:v>Cette feuille est dérivée de R1, ce n’est pas une source indépendante. Le mémo du dossier p. 4 doit être vérifié séparément.</x:v>
      </x:c>
      <x:c r="B17" s="44" t="str">
        <x:v>Cette feuille est dérivée de R1, ce n’est pas une source indépendante. Le mémo du dossier p. 4 doit être vérifié séparément.</x:v>
      </x:c>
      <x:c r="C17" s="44" t="str">
        <x:v>Cette feuille est dérivée de R1, ce n’est pas une source indépendante. Le mémo du dossier p. 4 doit être vérifié séparément.</x:v>
      </x:c>
      <x:c r="D17" s="44" t="str">
        <x:v>Cette feuille est dérivée de R1, ce n’est pas une source indépendante. Le mémo du dossier p. 4 doit être vérifié séparément.</x:v>
      </x:c>
      <x:c r="E17" s="44" t="str">
        <x:v>Cette feuille est dérivée de R1, ce n’est pas une source indépendante. Le mémo du dossier p. 4 doit être vérifié séparément.</x:v>
      </x:c>
      <x:c r="F17" s="44" t="str">
        <x:v>Cette feuille est dérivée de R1, ce n’est pas une source indépendante. Le mémo du dossier p. 4 doit être vérifié séparément.</x:v>
      </x:c>
    </x:row>
    <x:row r="18" ht="27" customHeight="1">
      <x:c r="A18" s="2"/>
      <x:c r="B18" s="2"/>
      <x:c r="C18" s="2"/>
      <x:c r="D18" s="2"/>
      <x:c r="E18" s="2"/>
      <x:c r="F18" s="2"/>
    </x:row>
  </x:sheetData>
  <x:mergeCells>
    <x:mergeCell ref="A7:F7"/>
    <x:mergeCell ref="A8:F8"/>
    <x:mergeCell ref="A9:F9"/>
    <x:mergeCell ref="A10:F10"/>
    <x:mergeCell ref="A12:F12"/>
    <x:mergeCell ref="B13:D13"/>
    <x:mergeCell ref="E13:F13"/>
    <x:mergeCell ref="B14:D14"/>
    <x:mergeCell ref="E14:F14"/>
    <x:mergeCell ref="B15:D15"/>
    <x:mergeCell ref="E15:F15"/>
    <x:mergeCell ref="A17:F17"/>
  </x:mergeCells>
  <x:pageMargins left="0.7" right="0.7" top="0.75" bottom="0.75" header="0.3" footer="0.3"/>
</x:worksheet>
</file>